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 ме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<sst xmlns="http://schemas.openxmlformats.org/spreadsheetml/2006/main" count="90" uniqueCount="56">
  <si>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Вид дохода</t>
  </si>
  <si>
    <t>Единый налог на вмененный доход</t>
  </si>
  <si>
    <t>Единый сельскохозяйственный налог</t>
  </si>
  <si>
    <t>Прочие неналоговые доходы</t>
  </si>
  <si>
    <t xml:space="preserve">             Всего доходов</t>
  </si>
  <si>
    <t xml:space="preserve">Государственная пошлина </t>
  </si>
  <si>
    <t>Дотации из областного бюджета</t>
  </si>
  <si>
    <t>% исполнения</t>
  </si>
  <si>
    <t>Налог на доходы физических лиц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</si>
  <si>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</si>
  <si>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</t>
  </si>
  <si>
    <t>Доходы, получаемые в виде арендной платы за земельные участки</t>
  </si>
  <si>
    <t>Доходы от перечисления части прибыли МУПов</t>
  </si>
  <si>
    <t>Прочие поступления от использования муниципального имущества</t>
  </si>
  <si>
    <t>Плата за негативное воздействие на окружающую среду</t>
  </si>
  <si>
    <t>Доходы от реализации муниципального имущества</t>
  </si>
  <si>
    <t>Штрафы, санкции, возмещение ущерба</t>
  </si>
  <si>
    <t>Возврат остатков субсидий и субвенций прошлых лет</t>
  </si>
  <si>
    <t>Доходы от продажи земельных участков</t>
  </si>
  <si>
    <t>Субсидии из областного бюджета</t>
  </si>
  <si>
    <t>Субвенции из областного бюджета</t>
  </si>
  <si>
    <t>Иные межбюджетные трансферты</t>
  </si>
  <si>
    <t xml:space="preserve">             Итого налоговых и неналоговых доходов</t>
  </si>
  <si>
    <t>Итого безвозмездных поступлений</t>
  </si>
  <si>
    <t>Бюджет 2009г.</t>
  </si>
  <si>
    <t>Исполнение за 1 полугодие 2009г.</t>
  </si>
  <si>
    <t>Результат исполнения бюджета (дефицит "-")</t>
  </si>
  <si>
    <t>Транспортный налог</t>
  </si>
  <si>
    <t>Налог на добычу полезных ископаемых</t>
  </si>
  <si>
    <t>Доходы от продажи квартир</t>
  </si>
  <si>
    <t>Доходы от возврата остатков субсидий и субвенций прошлых лет</t>
  </si>
  <si>
    <t>Заместитель Главы по финансам и экономике,</t>
  </si>
  <si>
    <t>начальник финансового управления</t>
  </si>
  <si>
    <t>администрации Увельского муниципального района</t>
  </si>
  <si>
    <t>А.В. Кузьмичева</t>
  </si>
  <si>
    <t>Приложение 1</t>
  </si>
  <si>
    <t>к решению Собрания депутатов</t>
  </si>
  <si>
    <t>Увельского муниципального района</t>
  </si>
  <si>
    <t>от "___"______________2009г. №_______</t>
  </si>
  <si>
    <t>Доходы бюджета Увельского муниципального района</t>
  </si>
  <si>
    <t>Остаток средств на 01.01.2009г.</t>
  </si>
  <si>
    <t>за 1 полугодие 2009 года</t>
  </si>
  <si>
    <t>от "___"______________2010г. №_______</t>
  </si>
  <si>
    <t>Бюджет 2010г. утвержденный</t>
  </si>
  <si>
    <t xml:space="preserve">          Предложения по увеличению доходной части бюджета :</t>
  </si>
  <si>
    <t>Сумма</t>
  </si>
  <si>
    <t>ИТОГО:</t>
  </si>
  <si>
    <t xml:space="preserve">             Итого собственных доходов</t>
  </si>
  <si>
    <t xml:space="preserve">             Всего налоговых и неналоговых доходов</t>
  </si>
  <si>
    <t>Бюджет 2010г. уточненный</t>
  </si>
  <si>
    <t>Прочие доходы от оказания платных услуг получателями средств бюджетов муниципальных районов и компенсации затрат бюджетов</t>
  </si>
  <si>
    <t xml:space="preserve"> </t>
  </si>
  <si>
    <t>Невыясненные поступления</t>
  </si>
  <si>
    <t>за 11 месяцев 2010 года</t>
  </si>
  <si>
    <t>Исполнение за 11 месяцев 2010г.</t>
  </si>
  <si>
    <t>Приложение №11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</si>
</sst>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0" fontId="0" fillId="0" borderId="10" xfId="0" applyNumberFormat="1" applyFont="1" applyBorder="1" applyAlignment="1">
      <alignment horizontal="right" wrapText="1"/>
    </xf>
    <xf numFmtId="168" fontId="0" fillId="0" borderId="10" xfId="0" applyNumberForma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3">
      <selection activeCell="E29" sqref="E29"/>
    </sheetView>
  </sheetViews>
  <sheetFormatPr defaultColWidth="9.00390625" defaultRowHeight="12.75"/>
  <cols>
    <col min="1" max="1" width="48.375" style="0" customWidth="1"/>
    <col min="2" max="2" width="12.625" style="0" customWidth="1"/>
    <col min="3" max="3" width="13.00390625" style="0" customWidth="1"/>
    <col min="4" max="4" width="11.375" style="0" customWidth="1"/>
    <col min="5" max="5" width="13.75390625" style="0" customWidth="1"/>
  </cols>
  <sheetData>
    <row r="1" spans="1:5" ht="12.75">
      <c r="A1" s="33" t="s">
        <v>55</v>
      </c>
      <c r="B1" s="33"/>
      <c r="C1" s="33"/>
      <c r="D1" s="33"/>
      <c r="E1" s="33"/>
    </row>
    <row r="2" spans="1:5" ht="12.75">
      <c r="A2" s="33" t="s">
        <v>36</v>
      </c>
      <c r="B2" s="33"/>
      <c r="C2" s="33"/>
      <c r="D2" s="33"/>
      <c r="E2" s="33"/>
    </row>
    <row r="3" spans="1:5" ht="12.75">
      <c r="A3" s="33" t="s">
        <v>37</v>
      </c>
      <c r="B3" s="33"/>
      <c r="C3" s="33"/>
      <c r="D3" s="33"/>
      <c r="E3" s="33"/>
    </row>
    <row r="4" spans="1:5" ht="12.75" customHeight="1">
      <c r="A4" s="34" t="s">
        <v>42</v>
      </c>
      <c r="B4" s="34"/>
      <c r="C4" s="34"/>
      <c r="D4" s="34"/>
      <c r="E4" s="34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5" ht="12.75">
      <c r="A7" s="35" t="s">
        <v>44</v>
      </c>
      <c r="B7" s="35"/>
      <c r="C7" s="35"/>
      <c r="D7" s="35"/>
      <c r="E7" s="35"/>
    </row>
    <row r="8" spans="1:5" ht="12.75">
      <c r="A8" s="36"/>
      <c r="B8" s="36"/>
      <c r="C8" s="36"/>
      <c r="D8" s="36"/>
      <c r="E8" s="36"/>
    </row>
    <row r="9" spans="1:4" ht="12.75">
      <c r="A9" s="23" t="s">
        <v>0</v>
      </c>
      <c r="B9" s="23" t="s">
        <v>45</v>
      </c>
      <c r="C9" s="17"/>
      <c r="D9" s="17"/>
    </row>
    <row r="10" spans="1:4" ht="12.75">
      <c r="A10" s="1" t="s">
        <v>27</v>
      </c>
      <c r="B10" s="24">
        <v>393</v>
      </c>
      <c r="C10" s="17"/>
      <c r="D10" s="17"/>
    </row>
    <row r="11" spans="1:4" ht="25.5">
      <c r="A11" s="11" t="s">
        <v>11</v>
      </c>
      <c r="B11" s="24">
        <v>292.1</v>
      </c>
      <c r="C11" s="17"/>
      <c r="D11" s="17"/>
    </row>
    <row r="12" spans="1:4" ht="12.75">
      <c r="A12" s="1" t="s">
        <v>28</v>
      </c>
      <c r="B12" s="24">
        <v>653</v>
      </c>
      <c r="C12" s="17"/>
      <c r="D12" s="17" t="s">
        <v>51</v>
      </c>
    </row>
    <row r="13" spans="1:4" ht="12.75">
      <c r="A13" s="28" t="s">
        <v>46</v>
      </c>
      <c r="B13" s="27">
        <f>SUM(B10:B12)</f>
        <v>1338.1</v>
      </c>
      <c r="C13" s="17"/>
      <c r="D13" s="17"/>
    </row>
    <row r="14" spans="1:4" ht="12.75">
      <c r="A14" s="17"/>
      <c r="B14" s="17"/>
      <c r="C14" s="17"/>
      <c r="D14" s="17"/>
    </row>
    <row r="15" spans="1:4" ht="12.75" customHeight="1">
      <c r="A15" s="37" t="s">
        <v>39</v>
      </c>
      <c r="B15" s="37"/>
      <c r="C15" s="37"/>
      <c r="D15" s="37"/>
    </row>
    <row r="16" spans="1:4" ht="12.75">
      <c r="A16" s="37" t="s">
        <v>53</v>
      </c>
      <c r="B16" s="37"/>
      <c r="C16" s="37"/>
      <c r="D16" s="37"/>
    </row>
    <row r="18" spans="1:5" ht="12.75" customHeight="1">
      <c r="A18" s="38" t="s">
        <v>0</v>
      </c>
      <c r="B18" s="31" t="s">
        <v>43</v>
      </c>
      <c r="C18" s="40" t="s">
        <v>54</v>
      </c>
      <c r="D18" s="40" t="s">
        <v>7</v>
      </c>
      <c r="E18" s="31" t="s">
        <v>49</v>
      </c>
    </row>
    <row r="19" spans="1:5" ht="38.25" customHeight="1">
      <c r="A19" s="39"/>
      <c r="B19" s="32"/>
      <c r="C19" s="41"/>
      <c r="D19" s="41"/>
      <c r="E19" s="32"/>
    </row>
    <row r="20" spans="1:5" ht="12.75">
      <c r="A20" s="1" t="s">
        <v>8</v>
      </c>
      <c r="B20" s="21">
        <v>84413.6</v>
      </c>
      <c r="C20" s="21">
        <v>78501.8</v>
      </c>
      <c r="D20" s="25">
        <f aca="true" t="shared" si="0" ref="D20:D26">C20/B20*100</f>
        <v>92.99662613607286</v>
      </c>
      <c r="E20" s="21">
        <v>84413.6</v>
      </c>
    </row>
    <row r="21" spans="1:5" ht="24" customHeight="1">
      <c r="A21" s="11" t="s">
        <v>9</v>
      </c>
      <c r="B21" s="21">
        <v>4621</v>
      </c>
      <c r="C21" s="21">
        <v>2529.5</v>
      </c>
      <c r="D21" s="25">
        <f t="shared" si="0"/>
        <v>54.73923393204934</v>
      </c>
      <c r="E21" s="21">
        <v>4621</v>
      </c>
    </row>
    <row r="22" spans="1:5" ht="12.75">
      <c r="A22" s="1" t="s">
        <v>1</v>
      </c>
      <c r="B22" s="21">
        <v>2731</v>
      </c>
      <c r="C22" s="21">
        <v>2313</v>
      </c>
      <c r="D22" s="25">
        <f t="shared" si="0"/>
        <v>84.69425119004028</v>
      </c>
      <c r="E22" s="21">
        <v>2731</v>
      </c>
    </row>
    <row r="23" spans="1:5" ht="12.75">
      <c r="A23" s="1" t="s">
        <v>2</v>
      </c>
      <c r="B23" s="21">
        <v>859</v>
      </c>
      <c r="C23" s="21">
        <v>863</v>
      </c>
      <c r="D23" s="25">
        <f t="shared" si="0"/>
        <v>100.46565774155995</v>
      </c>
      <c r="E23" s="21">
        <v>859</v>
      </c>
    </row>
    <row r="24" spans="1:5" ht="12.75">
      <c r="A24" s="1" t="s">
        <v>27</v>
      </c>
      <c r="B24" s="21">
        <v>5289</v>
      </c>
      <c r="C24" s="21">
        <v>5682.1</v>
      </c>
      <c r="D24" s="25">
        <f t="shared" si="0"/>
        <v>107.43240688220837</v>
      </c>
      <c r="E24" s="21">
        <v>5682</v>
      </c>
    </row>
    <row r="25" spans="1:5" ht="12.75">
      <c r="A25" s="1" t="s">
        <v>28</v>
      </c>
      <c r="B25" s="21">
        <v>1474</v>
      </c>
      <c r="C25" s="21">
        <v>2127.9</v>
      </c>
      <c r="D25" s="25">
        <f t="shared" si="0"/>
        <v>144.36227951153325</v>
      </c>
      <c r="E25" s="21">
        <v>2127</v>
      </c>
    </row>
    <row r="26" spans="1:5" ht="12.75">
      <c r="A26" s="1" t="s">
        <v>5</v>
      </c>
      <c r="B26" s="21">
        <v>3759.8</v>
      </c>
      <c r="C26" s="21">
        <v>3602.7</v>
      </c>
      <c r="D26" s="25">
        <f t="shared" si="0"/>
        <v>95.821586254588</v>
      </c>
      <c r="E26" s="21">
        <v>3759.8</v>
      </c>
    </row>
    <row r="27" spans="1:5" ht="12.75">
      <c r="A27" s="1" t="s">
        <v>10</v>
      </c>
      <c r="B27" s="21"/>
      <c r="C27" s="21">
        <v>14</v>
      </c>
      <c r="D27" s="25"/>
      <c r="E27" s="21"/>
    </row>
    <row r="28" spans="1:5" ht="25.5">
      <c r="A28" s="11" t="s">
        <v>11</v>
      </c>
      <c r="B28" s="21">
        <v>4061</v>
      </c>
      <c r="C28" s="21">
        <v>5625</v>
      </c>
      <c r="D28" s="25">
        <f aca="true" t="shared" si="1" ref="D28:D42">C28/B28*100</f>
        <v>138.5126816055159</v>
      </c>
      <c r="E28" s="21">
        <v>4353.1</v>
      </c>
    </row>
    <row r="29" spans="1:5" ht="12.75">
      <c r="A29" s="1" t="s">
        <v>12</v>
      </c>
      <c r="B29" s="21">
        <v>40</v>
      </c>
      <c r="C29" s="21">
        <v>15.4</v>
      </c>
      <c r="D29" s="25">
        <f t="shared" si="1"/>
        <v>38.5</v>
      </c>
      <c r="E29" s="21">
        <v>40</v>
      </c>
    </row>
    <row r="30" spans="1:5" ht="25.5">
      <c r="A30" s="11" t="s">
        <v>13</v>
      </c>
      <c r="B30" s="21">
        <v>2470</v>
      </c>
      <c r="C30" s="21">
        <v>1177.4</v>
      </c>
      <c r="D30" s="25">
        <f t="shared" si="1"/>
        <v>47.66801619433198</v>
      </c>
      <c r="E30" s="21">
        <v>2470</v>
      </c>
    </row>
    <row r="31" spans="1:5" ht="25.5">
      <c r="A31" s="12" t="s">
        <v>14</v>
      </c>
      <c r="B31" s="21">
        <v>900</v>
      </c>
      <c r="C31" s="21">
        <v>887.5</v>
      </c>
      <c r="D31" s="25">
        <f t="shared" si="1"/>
        <v>98.61111111111111</v>
      </c>
      <c r="E31" s="21">
        <v>900</v>
      </c>
    </row>
    <row r="32" spans="1:5" ht="38.25">
      <c r="A32" s="29" t="s">
        <v>50</v>
      </c>
      <c r="B32" s="21"/>
      <c r="C32" s="21">
        <v>3.1</v>
      </c>
      <c r="D32" s="25"/>
      <c r="E32" s="21"/>
    </row>
    <row r="33" spans="1:5" ht="12.75">
      <c r="A33" s="12" t="s">
        <v>29</v>
      </c>
      <c r="B33" s="21">
        <v>201</v>
      </c>
      <c r="C33" s="21">
        <v>6</v>
      </c>
      <c r="D33" s="25">
        <f t="shared" si="1"/>
        <v>2.9850746268656714</v>
      </c>
      <c r="E33" s="21">
        <v>201</v>
      </c>
    </row>
    <row r="34" spans="1:5" ht="12.75">
      <c r="A34" s="1" t="s">
        <v>15</v>
      </c>
      <c r="B34" s="21">
        <v>400</v>
      </c>
      <c r="C34" s="21">
        <v>223.9</v>
      </c>
      <c r="D34" s="25">
        <f t="shared" si="1"/>
        <v>55.974999999999994</v>
      </c>
      <c r="E34" s="21">
        <v>400</v>
      </c>
    </row>
    <row r="35" spans="1:5" ht="12.75">
      <c r="A35" s="1" t="s">
        <v>18</v>
      </c>
      <c r="B35" s="21">
        <v>125</v>
      </c>
      <c r="C35" s="21">
        <v>186.6</v>
      </c>
      <c r="D35" s="25">
        <f t="shared" si="1"/>
        <v>149.28</v>
      </c>
      <c r="E35" s="21">
        <v>125</v>
      </c>
    </row>
    <row r="36" spans="1:5" ht="12.75">
      <c r="A36" s="1" t="s">
        <v>16</v>
      </c>
      <c r="B36" s="21">
        <v>2667</v>
      </c>
      <c r="C36" s="21">
        <v>2094</v>
      </c>
      <c r="D36" s="25">
        <f t="shared" si="1"/>
        <v>78.51518560179977</v>
      </c>
      <c r="E36" s="21">
        <v>2667</v>
      </c>
    </row>
    <row r="37" spans="1:5" ht="12.75">
      <c r="A37" s="1" t="s">
        <v>52</v>
      </c>
      <c r="B37" s="21"/>
      <c r="C37" s="21">
        <v>4.8</v>
      </c>
      <c r="D37" s="25"/>
      <c r="E37" s="21"/>
    </row>
    <row r="38" spans="1:5" ht="12.75">
      <c r="A38" s="1" t="s">
        <v>3</v>
      </c>
      <c r="B38" s="21"/>
      <c r="C38" s="21">
        <v>13</v>
      </c>
      <c r="D38" s="25"/>
      <c r="E38" s="21"/>
    </row>
    <row r="39" spans="1:5" ht="12.75">
      <c r="A39" s="3" t="s">
        <v>47</v>
      </c>
      <c r="B39" s="22">
        <f>SUM(B20:B36)</f>
        <v>114011.40000000001</v>
      </c>
      <c r="C39" s="22">
        <f>SUM(C20:C38)</f>
        <v>105870.7</v>
      </c>
      <c r="D39" s="26">
        <f t="shared" si="1"/>
        <v>92.859749112808</v>
      </c>
      <c r="E39" s="22">
        <f>SUM(E20:E36)</f>
        <v>115349.50000000001</v>
      </c>
    </row>
    <row r="40" spans="1:5" ht="25.5" customHeight="1">
      <c r="A40" s="11" t="s">
        <v>30</v>
      </c>
      <c r="B40" s="22"/>
      <c r="C40" s="21">
        <v>3389.2</v>
      </c>
      <c r="D40" s="26"/>
      <c r="E40" s="22"/>
    </row>
    <row r="41" spans="1:5" ht="12.75">
      <c r="A41" s="1" t="s">
        <v>17</v>
      </c>
      <c r="B41" s="22"/>
      <c r="C41" s="21">
        <v>-4893.6</v>
      </c>
      <c r="D41" s="26"/>
      <c r="E41" s="22"/>
    </row>
    <row r="42" spans="1:5" ht="12.75">
      <c r="A42" s="3" t="s">
        <v>48</v>
      </c>
      <c r="B42" s="22">
        <f>SUM(B39:B41)</f>
        <v>114011.40000000001</v>
      </c>
      <c r="C42" s="22">
        <f>SUM(C39:C41)</f>
        <v>104366.29999999999</v>
      </c>
      <c r="D42" s="26">
        <f t="shared" si="1"/>
        <v>91.54023194171809</v>
      </c>
      <c r="E42" s="22">
        <f>SUM(E39:E41)</f>
        <v>115349.50000000001</v>
      </c>
    </row>
    <row r="43" spans="1:5" ht="12.75">
      <c r="A43" s="1" t="s">
        <v>6</v>
      </c>
      <c r="B43" s="21">
        <v>210699.7</v>
      </c>
      <c r="C43" s="21">
        <v>187633.9</v>
      </c>
      <c r="D43" s="25">
        <f aca="true" t="shared" si="2" ref="D43:D48">C43/B43*100</f>
        <v>89.05276087246446</v>
      </c>
      <c r="E43" s="21">
        <v>210699.7</v>
      </c>
    </row>
    <row r="44" spans="1:5" ht="12.75">
      <c r="A44" s="1" t="s">
        <v>19</v>
      </c>
      <c r="B44" s="21">
        <v>114228.5</v>
      </c>
      <c r="C44" s="21">
        <v>92598.2</v>
      </c>
      <c r="D44" s="25">
        <f t="shared" si="2"/>
        <v>81.06400766883921</v>
      </c>
      <c r="E44" s="21">
        <v>114228.5</v>
      </c>
    </row>
    <row r="45" spans="1:5" ht="12.75">
      <c r="A45" s="1" t="s">
        <v>20</v>
      </c>
      <c r="B45" s="21">
        <v>260272.5</v>
      </c>
      <c r="C45" s="21">
        <v>229116.3</v>
      </c>
      <c r="D45" s="25">
        <f t="shared" si="2"/>
        <v>88.02939227156153</v>
      </c>
      <c r="E45" s="21">
        <v>260272.5</v>
      </c>
    </row>
    <row r="46" spans="1:5" ht="12.75">
      <c r="A46" s="1" t="s">
        <v>21</v>
      </c>
      <c r="B46" s="21">
        <v>14582.7</v>
      </c>
      <c r="C46" s="21">
        <v>13002.2</v>
      </c>
      <c r="D46" s="25">
        <f t="shared" si="2"/>
        <v>89.16181502739548</v>
      </c>
      <c r="E46" s="21">
        <v>14582.7</v>
      </c>
    </row>
    <row r="47" spans="1:5" ht="12.75">
      <c r="A47" s="4" t="s">
        <v>23</v>
      </c>
      <c r="B47" s="22">
        <f>SUM(B43:B46)</f>
        <v>599783.3999999999</v>
      </c>
      <c r="C47" s="22">
        <f>SUM(C43:C46)</f>
        <v>522350.6</v>
      </c>
      <c r="D47" s="26">
        <f t="shared" si="2"/>
        <v>87.08987277740599</v>
      </c>
      <c r="E47" s="22">
        <f>SUM(E43:E46)</f>
        <v>599783.3999999999</v>
      </c>
    </row>
    <row r="48" spans="1:5" ht="12.75">
      <c r="A48" s="5" t="s">
        <v>4</v>
      </c>
      <c r="B48" s="22">
        <f>B42+B47</f>
        <v>713794.7999999999</v>
      </c>
      <c r="C48" s="22">
        <f>C42+C47</f>
        <v>626716.8999999999</v>
      </c>
      <c r="D48" s="26">
        <f t="shared" si="2"/>
        <v>87.80070967174319</v>
      </c>
      <c r="E48" s="22">
        <f>E42+E47</f>
        <v>715132.8999999999</v>
      </c>
    </row>
    <row r="49" spans="1:4" ht="12.75">
      <c r="A49" s="18"/>
      <c r="B49" s="19"/>
      <c r="C49" s="19"/>
      <c r="D49" s="20"/>
    </row>
    <row r="50" spans="1:4" ht="12.75">
      <c r="A50" s="18"/>
      <c r="B50" s="19"/>
      <c r="C50" s="19"/>
      <c r="D50" s="20"/>
    </row>
    <row r="51" spans="1:4" ht="12.75">
      <c r="A51" s="18"/>
      <c r="B51" s="19"/>
      <c r="C51" s="19"/>
      <c r="D51" s="20"/>
    </row>
    <row r="52" spans="1:4" ht="12.75">
      <c r="A52" s="8"/>
      <c r="B52" s="9"/>
      <c r="C52" s="10"/>
      <c r="D52" s="9"/>
    </row>
    <row r="53" spans="1:4" ht="12.75" customHeight="1">
      <c r="A53" s="14"/>
      <c r="B53" s="13"/>
      <c r="C53" s="13"/>
      <c r="D53" s="13"/>
    </row>
    <row r="54" ht="12.75">
      <c r="A54" s="15"/>
    </row>
    <row r="55" spans="1:4" ht="12.75">
      <c r="A55" s="16"/>
      <c r="C55" s="30"/>
      <c r="D55" s="30"/>
    </row>
  </sheetData>
  <sheetProtection/>
  <mergeCells count="14">
    <mergeCell ref="D18:D19"/>
    <mergeCell ref="A1:E1"/>
    <mergeCell ref="B18:B19"/>
    <mergeCell ref="A16:D16"/>
    <mergeCell ref="C55:D55"/>
    <mergeCell ref="E18:E19"/>
    <mergeCell ref="A2:E2"/>
    <mergeCell ref="A3:E3"/>
    <mergeCell ref="A4:E4"/>
    <mergeCell ref="A7:E7"/>
    <mergeCell ref="A8:E8"/>
    <mergeCell ref="A15:D15"/>
    <mergeCell ref="A18:A19"/>
    <mergeCell ref="C18:C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0">
      <selection activeCell="A30" sqref="A30"/>
    </sheetView>
  </sheetViews>
  <sheetFormatPr defaultColWidth="9.00390625" defaultRowHeight="12.75"/>
  <cols>
    <col min="1" max="1" width="48.375" style="0" customWidth="1"/>
    <col min="2" max="2" width="13.00390625" style="0" customWidth="1"/>
    <col min="3" max="3" width="12.375" style="0" customWidth="1"/>
    <col min="4" max="4" width="12.00390625" style="0" customWidth="1"/>
  </cols>
  <sheetData>
    <row r="1" spans="1:4" ht="12.75">
      <c r="A1" s="33" t="s">
        <v>35</v>
      </c>
      <c r="B1" s="33"/>
      <c r="C1" s="33"/>
      <c r="D1" s="33"/>
    </row>
    <row r="2" spans="1:4" ht="12.75">
      <c r="A2" s="33" t="s">
        <v>36</v>
      </c>
      <c r="B2" s="33"/>
      <c r="C2" s="33"/>
      <c r="D2" s="33"/>
    </row>
    <row r="3" spans="1:4" ht="12.75">
      <c r="A3" s="33" t="s">
        <v>37</v>
      </c>
      <c r="B3" s="33"/>
      <c r="C3" s="33"/>
      <c r="D3" s="33"/>
    </row>
    <row r="4" spans="1:4" ht="12.75">
      <c r="A4" s="34" t="s">
        <v>38</v>
      </c>
      <c r="B4" s="34"/>
      <c r="C4" s="34"/>
      <c r="D4" s="34"/>
    </row>
    <row r="5" spans="1:4" ht="12.75">
      <c r="A5" s="17"/>
      <c r="B5" s="17"/>
      <c r="C5" s="17"/>
      <c r="D5" s="17"/>
    </row>
    <row r="6" spans="1:4" ht="12.75" customHeight="1">
      <c r="A6" s="37" t="s">
        <v>39</v>
      </c>
      <c r="B6" s="37"/>
      <c r="C6" s="37"/>
      <c r="D6" s="37"/>
    </row>
    <row r="7" spans="1:4" ht="12.75">
      <c r="A7" s="37" t="s">
        <v>41</v>
      </c>
      <c r="B7" s="37"/>
      <c r="C7" s="37"/>
      <c r="D7" s="37"/>
    </row>
    <row r="9" spans="1:4" ht="12.75" customHeight="1">
      <c r="A9" s="42" t="s">
        <v>0</v>
      </c>
      <c r="B9" s="44" t="s">
        <v>24</v>
      </c>
      <c r="C9" s="44" t="s">
        <v>25</v>
      </c>
      <c r="D9" s="44" t="s">
        <v>7</v>
      </c>
    </row>
    <row r="10" spans="1:4" ht="38.25" customHeight="1">
      <c r="A10" s="43"/>
      <c r="B10" s="45"/>
      <c r="C10" s="45"/>
      <c r="D10" s="45"/>
    </row>
    <row r="11" spans="1:4" ht="12.75">
      <c r="A11" s="1" t="s">
        <v>8</v>
      </c>
      <c r="B11" s="2">
        <v>62638</v>
      </c>
      <c r="C11" s="2">
        <v>28108.9</v>
      </c>
      <c r="D11" s="6">
        <f aca="true" t="shared" si="0" ref="D11:D38">C11/B11*100</f>
        <v>44.87515565631087</v>
      </c>
    </row>
    <row r="12" spans="1:4" ht="24" customHeight="1">
      <c r="A12" s="11" t="s">
        <v>9</v>
      </c>
      <c r="B12" s="2">
        <v>5523</v>
      </c>
      <c r="C12" s="2">
        <v>1543.3</v>
      </c>
      <c r="D12" s="6">
        <f t="shared" si="0"/>
        <v>27.943146840485245</v>
      </c>
    </row>
    <row r="13" spans="1:4" ht="12.75">
      <c r="A13" s="1" t="s">
        <v>1</v>
      </c>
      <c r="B13" s="2">
        <v>2543</v>
      </c>
      <c r="C13" s="2">
        <v>1151.4</v>
      </c>
      <c r="D13" s="6">
        <f t="shared" si="0"/>
        <v>45.27723161620134</v>
      </c>
    </row>
    <row r="14" spans="1:4" ht="12.75">
      <c r="A14" s="1" t="s">
        <v>2</v>
      </c>
      <c r="B14" s="2">
        <v>2292</v>
      </c>
      <c r="C14" s="2">
        <v>254.7</v>
      </c>
      <c r="D14" s="6">
        <f t="shared" si="0"/>
        <v>11.112565445026178</v>
      </c>
    </row>
    <row r="15" spans="1:4" ht="12.75">
      <c r="A15" s="1" t="s">
        <v>27</v>
      </c>
      <c r="B15" s="2">
        <v>3324</v>
      </c>
      <c r="C15" s="2">
        <v>2111.5</v>
      </c>
      <c r="D15" s="6">
        <f t="shared" si="0"/>
        <v>63.52286401925391</v>
      </c>
    </row>
    <row r="16" spans="1:4" ht="12.75">
      <c r="A16" s="1" t="s">
        <v>28</v>
      </c>
      <c r="B16" s="2">
        <v>3525</v>
      </c>
      <c r="C16" s="2">
        <v>498</v>
      </c>
      <c r="D16" s="6">
        <f t="shared" si="0"/>
        <v>14.127659574468085</v>
      </c>
    </row>
    <row r="17" spans="1:4" ht="12.75">
      <c r="A17" s="1" t="s">
        <v>5</v>
      </c>
      <c r="B17" s="2">
        <v>1064</v>
      </c>
      <c r="C17" s="2">
        <v>572.3</v>
      </c>
      <c r="D17" s="6">
        <f t="shared" si="0"/>
        <v>53.7875939849624</v>
      </c>
    </row>
    <row r="18" spans="1:4" ht="12.75">
      <c r="A18" s="1" t="s">
        <v>10</v>
      </c>
      <c r="B18" s="2"/>
      <c r="C18" s="2">
        <v>-64.5</v>
      </c>
      <c r="D18" s="6"/>
    </row>
    <row r="19" spans="1:4" ht="25.5">
      <c r="A19" s="11" t="s">
        <v>11</v>
      </c>
      <c r="B19" s="2">
        <v>1235</v>
      </c>
      <c r="C19" s="2">
        <v>267.9</v>
      </c>
      <c r="D19" s="6">
        <f t="shared" si="0"/>
        <v>21.69230769230769</v>
      </c>
    </row>
    <row r="20" spans="1:4" ht="12.75">
      <c r="A20" s="1" t="s">
        <v>12</v>
      </c>
      <c r="B20" s="2">
        <v>40</v>
      </c>
      <c r="C20" s="2">
        <v>18.7</v>
      </c>
      <c r="D20" s="6">
        <f t="shared" si="0"/>
        <v>46.75</v>
      </c>
    </row>
    <row r="21" spans="1:4" ht="25.5">
      <c r="A21" s="11" t="s">
        <v>13</v>
      </c>
      <c r="B21" s="2">
        <v>2550</v>
      </c>
      <c r="C21" s="2">
        <v>1672.1</v>
      </c>
      <c r="D21" s="6">
        <f t="shared" si="0"/>
        <v>65.57254901960783</v>
      </c>
    </row>
    <row r="22" spans="1:4" ht="25.5">
      <c r="A22" s="12" t="s">
        <v>14</v>
      </c>
      <c r="B22" s="2">
        <v>1040</v>
      </c>
      <c r="C22" s="2">
        <v>818.8</v>
      </c>
      <c r="D22" s="6">
        <f t="shared" si="0"/>
        <v>78.73076923076923</v>
      </c>
    </row>
    <row r="23" spans="1:4" ht="12.75">
      <c r="A23" s="12" t="s">
        <v>29</v>
      </c>
      <c r="B23" s="2"/>
      <c r="C23" s="2">
        <v>301.2</v>
      </c>
      <c r="D23" s="6"/>
    </row>
    <row r="24" spans="1:4" ht="12.75">
      <c r="A24" s="1" t="s">
        <v>15</v>
      </c>
      <c r="B24" s="2">
        <v>1000</v>
      </c>
      <c r="C24" s="2">
        <v>233.4</v>
      </c>
      <c r="D24" s="6">
        <f t="shared" si="0"/>
        <v>23.34</v>
      </c>
    </row>
    <row r="25" spans="1:4" ht="12.75">
      <c r="A25" s="1" t="s">
        <v>18</v>
      </c>
      <c r="B25" s="2">
        <v>295</v>
      </c>
      <c r="C25" s="2">
        <v>101.8</v>
      </c>
      <c r="D25" s="6">
        <f t="shared" si="0"/>
        <v>34.50847457627118</v>
      </c>
    </row>
    <row r="26" spans="1:4" ht="12.75">
      <c r="A26" s="1" t="s">
        <v>16</v>
      </c>
      <c r="B26" s="2">
        <v>3089</v>
      </c>
      <c r="C26" s="2">
        <v>1330.3</v>
      </c>
      <c r="D26" s="6">
        <f t="shared" si="0"/>
        <v>43.06571706053739</v>
      </c>
    </row>
    <row r="27" spans="1:4" ht="12.75">
      <c r="A27" s="1" t="s">
        <v>3</v>
      </c>
      <c r="B27" s="2"/>
      <c r="C27" s="2">
        <v>23.1</v>
      </c>
      <c r="D27" s="6"/>
    </row>
    <row r="28" spans="1:4" ht="25.5" customHeight="1">
      <c r="A28" s="11" t="s">
        <v>30</v>
      </c>
      <c r="B28" s="2"/>
      <c r="C28" s="2">
        <v>1549.3</v>
      </c>
      <c r="D28" s="6"/>
    </row>
    <row r="29" spans="1:4" ht="12.75">
      <c r="A29" s="1" t="s">
        <v>17</v>
      </c>
      <c r="B29" s="2"/>
      <c r="C29" s="2">
        <v>-3117.1</v>
      </c>
      <c r="D29" s="6"/>
    </row>
    <row r="30" spans="1:4" ht="12.75">
      <c r="A30" s="3" t="s">
        <v>22</v>
      </c>
      <c r="B30" s="4">
        <f>SUM(B11:B29)</f>
        <v>90158</v>
      </c>
      <c r="C30" s="4">
        <f>SUM(C11:C29)</f>
        <v>37375.10000000001</v>
      </c>
      <c r="D30" s="7">
        <f t="shared" si="0"/>
        <v>41.45511213647154</v>
      </c>
    </row>
    <row r="31" spans="1:4" ht="12.75">
      <c r="A31" s="1" t="s">
        <v>6</v>
      </c>
      <c r="B31" s="2">
        <v>109623</v>
      </c>
      <c r="C31" s="2">
        <v>43181</v>
      </c>
      <c r="D31" s="6">
        <f t="shared" si="0"/>
        <v>39.39045638232852</v>
      </c>
    </row>
    <row r="32" spans="1:4" ht="12.75">
      <c r="A32" s="1" t="s">
        <v>19</v>
      </c>
      <c r="B32" s="2">
        <v>91945.7</v>
      </c>
      <c r="C32" s="2">
        <v>64684.3</v>
      </c>
      <c r="D32" s="6">
        <f t="shared" si="0"/>
        <v>70.35054385360056</v>
      </c>
    </row>
    <row r="33" spans="1:4" ht="12.75">
      <c r="A33" s="1" t="s">
        <v>20</v>
      </c>
      <c r="B33" s="2">
        <v>225133.6</v>
      </c>
      <c r="C33" s="2">
        <v>101608.8</v>
      </c>
      <c r="D33" s="6">
        <f t="shared" si="0"/>
        <v>45.13266789142092</v>
      </c>
    </row>
    <row r="34" spans="1:4" ht="12.75">
      <c r="A34" s="1" t="s">
        <v>21</v>
      </c>
      <c r="B34" s="2">
        <v>15382</v>
      </c>
      <c r="C34" s="2">
        <v>5483</v>
      </c>
      <c r="D34" s="6">
        <f t="shared" si="0"/>
        <v>35.645559745156675</v>
      </c>
    </row>
    <row r="35" spans="1:4" ht="12.75">
      <c r="A35" s="4" t="s">
        <v>23</v>
      </c>
      <c r="B35" s="4">
        <f>SUM(B31:B34)</f>
        <v>442084.30000000005</v>
      </c>
      <c r="C35" s="4">
        <f>SUM(C31:C34)</f>
        <v>214957.1</v>
      </c>
      <c r="D35" s="7">
        <f t="shared" si="0"/>
        <v>48.62355437639382</v>
      </c>
    </row>
    <row r="36" spans="1:4" ht="12.75">
      <c r="A36" s="5" t="s">
        <v>4</v>
      </c>
      <c r="B36" s="4">
        <f>B30+B35</f>
        <v>532242.3</v>
      </c>
      <c r="C36" s="4">
        <f>C30+C35</f>
        <v>252332.2</v>
      </c>
      <c r="D36" s="7">
        <f t="shared" si="0"/>
        <v>47.409272055227476</v>
      </c>
    </row>
    <row r="37" spans="1:4" ht="12.75">
      <c r="A37" s="5" t="s">
        <v>40</v>
      </c>
      <c r="B37" s="4">
        <v>38495.5</v>
      </c>
      <c r="C37" s="4">
        <v>38495.5</v>
      </c>
      <c r="D37" s="7">
        <f t="shared" si="0"/>
        <v>100</v>
      </c>
    </row>
    <row r="38" spans="1:4" ht="12.75">
      <c r="A38" s="5" t="s">
        <v>26</v>
      </c>
      <c r="B38" s="4">
        <v>-38495.5</v>
      </c>
      <c r="C38" s="4">
        <v>-34241.7</v>
      </c>
      <c r="D38" s="7">
        <f t="shared" si="0"/>
        <v>88.94987725838084</v>
      </c>
    </row>
    <row r="39" spans="1:4" ht="12.75">
      <c r="A39" s="8"/>
      <c r="B39" s="9"/>
      <c r="C39" s="10"/>
      <c r="D39" s="9"/>
    </row>
    <row r="40" spans="1:4" ht="12.75" customHeight="1">
      <c r="A40" s="14" t="s">
        <v>31</v>
      </c>
      <c r="B40" s="13"/>
      <c r="C40" s="13"/>
      <c r="D40" s="13"/>
    </row>
    <row r="41" ht="12.75">
      <c r="A41" s="15" t="s">
        <v>32</v>
      </c>
    </row>
    <row r="42" spans="1:4" ht="12.75">
      <c r="A42" s="16" t="s">
        <v>33</v>
      </c>
      <c r="C42" s="30" t="s">
        <v>34</v>
      </c>
      <c r="D42" s="30"/>
    </row>
  </sheetData>
  <sheetProtection/>
  <mergeCells count="11">
    <mergeCell ref="A3:D3"/>
    <mergeCell ref="A7:D7"/>
    <mergeCell ref="C42:D42"/>
    <mergeCell ref="A1:D1"/>
    <mergeCell ref="A6:D6"/>
    <mergeCell ref="A9:A10"/>
    <mergeCell ref="B9:B10"/>
    <mergeCell ref="C9:C10"/>
    <mergeCell ref="D9:D10"/>
    <mergeCell ref="A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ВдовичеваН</cp:lastModifiedBy>
  <cp:lastPrinted>2010-12-09T03:36:04Z</cp:lastPrinted>
  <dcterms:created xsi:type="dcterms:W3CDTF">2005-04-13T04:30:35Z</dcterms:created>
  <dcterms:modified xsi:type="dcterms:W3CDTF">2010-12-09T04:34:25Z</dcterms:modified>
  <cp:category/>
  <cp:version/>
  <cp:contentType/>
  <cp:contentStatus/>
</cp:coreProperties>
</file>